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12" activeTab="0"/>
  </bookViews>
  <sheets>
    <sheet name="Sheet" sheetId="1" r:id="rId1"/>
  </sheets>
  <definedNames>
    <definedName name="_xlnm.Print_Area" localSheetId="0">'Sheet'!$A$1:$D$28</definedName>
  </definedNames>
  <calcPr fullCalcOnLoad="1"/>
</workbook>
</file>

<file path=xl/sharedStrings.xml><?xml version="1.0" encoding="utf-8"?>
<sst xmlns="http://schemas.openxmlformats.org/spreadsheetml/2006/main" count="29" uniqueCount="16">
  <si>
    <t>Grandes Regiões</t>
  </si>
  <si>
    <t>Norte</t>
  </si>
  <si>
    <t>Nordeste</t>
  </si>
  <si>
    <t>Sudeste</t>
  </si>
  <si>
    <t>Sul</t>
  </si>
  <si>
    <t>Centro-Oeste</t>
  </si>
  <si>
    <t>Notas:   1. Os dados incluem desembarques de passageiros residentes e não-residentes no Brasil.</t>
  </si>
  <si>
    <t>Brasil</t>
  </si>
  <si>
    <r>
      <t xml:space="preserve">Desembarques de passageiros </t>
    </r>
    <r>
      <rPr>
        <b/>
        <vertAlign val="superscript"/>
        <sz val="10"/>
        <rFont val="Arial"/>
        <family val="2"/>
      </rPr>
      <t>(1,2)</t>
    </r>
  </si>
  <si>
    <t xml:space="preserve">               2. Dados 2018 revisados.</t>
  </si>
  <si>
    <t>Variação % 2018/2019</t>
  </si>
  <si>
    <r>
      <t>2019</t>
    </r>
    <r>
      <rPr>
        <b/>
        <vertAlign val="superscript"/>
        <sz val="10"/>
        <rFont val="Arial"/>
        <family val="2"/>
      </rPr>
      <t xml:space="preserve"> (3)</t>
    </r>
  </si>
  <si>
    <t>Desembarques internacionais de passageiros de voos regulares, e variação percentual, segundo Grandes Regiões - Janeiro - Dezembro - 2018-2019</t>
  </si>
  <si>
    <t>Desembarques internacionais de passageiros de voos não regulares, e variação percentual, segundo Grandes Regiões - Janeiro - Dezembro - 2018-2019</t>
  </si>
  <si>
    <t xml:space="preserve">               3. Dados de 2019 publicado em 20/01/2020 pela ANAC.</t>
  </si>
  <si>
    <t>Fonte: Agência Nacional de Aviação Civil - ANAC - Ministério do Turismo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</si>
</sst>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\(0.00\)"/>
    <numFmt numFmtId="186" formatCode="###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8"/>
      </right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4" fillId="21" borderId="8" applyNumberFormat="0" applyAlignment="0" applyProtection="0"/>
    <xf numFmtId="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 wrapText="1"/>
    </xf>
    <xf numFmtId="171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 vertical="center" wrapText="1"/>
    </xf>
    <xf numFmtId="185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" fontId="0" fillId="0" borderId="17" xfId="0" applyNumberFormat="1" applyFont="1" applyFill="1" applyBorder="1" applyAlignment="1">
      <alignment horizontal="left" vertical="top" wrapText="1"/>
    </xf>
    <xf numFmtId="3" fontId="0" fillId="0" borderId="13" xfId="0" applyNumberFormat="1" applyFont="1" applyBorder="1" applyAlignment="1">
      <alignment/>
    </xf>
    <xf numFmtId="3" fontId="0" fillId="0" borderId="13" xfId="48" applyNumberFormat="1" applyFont="1" applyBorder="1">
      <alignment/>
      <protection/>
    </xf>
    <xf numFmtId="171" fontId="0" fillId="0" borderId="14" xfId="0" applyNumberFormat="1" applyFont="1" applyBorder="1" applyAlignment="1">
      <alignment horizontal="right"/>
    </xf>
    <xf numFmtId="4" fontId="0" fillId="0" borderId="18" xfId="0" applyNumberFormat="1" applyFont="1" applyFill="1" applyBorder="1" applyAlignment="1">
      <alignment horizontal="left" vertical="top" wrapText="1"/>
    </xf>
    <xf numFmtId="3" fontId="0" fillId="0" borderId="19" xfId="0" applyNumberFormat="1" applyFont="1" applyBorder="1" applyAlignment="1">
      <alignment/>
    </xf>
    <xf numFmtId="3" fontId="0" fillId="0" borderId="19" xfId="48" applyNumberFormat="1" applyFont="1" applyBorder="1">
      <alignment/>
      <protection/>
    </xf>
    <xf numFmtId="171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85" fontId="0" fillId="0" borderId="14" xfId="0" applyNumberFormat="1" applyFont="1" applyBorder="1" applyAlignment="1">
      <alignment horizontal="right"/>
    </xf>
    <xf numFmtId="185" fontId="0" fillId="0" borderId="20" xfId="0" applyNumberFormat="1" applyFont="1" applyBorder="1" applyAlignment="1">
      <alignment horizontal="right"/>
    </xf>
    <xf numFmtId="3" fontId="0" fillId="0" borderId="13" xfId="48" applyNumberFormat="1" applyFont="1" applyBorder="1" applyAlignment="1">
      <alignment vertical="center"/>
      <protection/>
    </xf>
    <xf numFmtId="3" fontId="0" fillId="0" borderId="19" xfId="48" applyNumberFormat="1" applyFont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D 9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14</xdr:row>
      <xdr:rowOff>361950</xdr:rowOff>
    </xdr:from>
    <xdr:to>
      <xdr:col>0</xdr:col>
      <xdr:colOff>1838325</xdr:colOff>
      <xdr:row>14</xdr:row>
      <xdr:rowOff>590550</xdr:rowOff>
    </xdr:to>
    <xdr:sp>
      <xdr:nvSpPr>
        <xdr:cNvPr id="1" name="Rectangle 699"/>
        <xdr:cNvSpPr>
          <a:spLocks/>
        </xdr:cNvSpPr>
      </xdr:nvSpPr>
      <xdr:spPr>
        <a:xfrm>
          <a:off x="1076325" y="37433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1047750</xdr:colOff>
      <xdr:row>14</xdr:row>
      <xdr:rowOff>571500</xdr:rowOff>
    </xdr:from>
    <xdr:to>
      <xdr:col>0</xdr:col>
      <xdr:colOff>1838325</xdr:colOff>
      <xdr:row>14</xdr:row>
      <xdr:rowOff>800100</xdr:rowOff>
    </xdr:to>
    <xdr:sp>
      <xdr:nvSpPr>
        <xdr:cNvPr id="2" name="Rectangle 700"/>
        <xdr:cNvSpPr>
          <a:spLocks/>
        </xdr:cNvSpPr>
      </xdr:nvSpPr>
      <xdr:spPr>
        <a:xfrm>
          <a:off x="1047750" y="395287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1095375</xdr:colOff>
      <xdr:row>0</xdr:row>
      <xdr:rowOff>352425</xdr:rowOff>
    </xdr:from>
    <xdr:to>
      <xdr:col>0</xdr:col>
      <xdr:colOff>1857375</xdr:colOff>
      <xdr:row>0</xdr:row>
      <xdr:rowOff>581025</xdr:rowOff>
    </xdr:to>
    <xdr:sp>
      <xdr:nvSpPr>
        <xdr:cNvPr id="3" name="Rectangle 699"/>
        <xdr:cNvSpPr>
          <a:spLocks/>
        </xdr:cNvSpPr>
      </xdr:nvSpPr>
      <xdr:spPr>
        <a:xfrm>
          <a:off x="1095375" y="3524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Inovação</a:t>
          </a:r>
        </a:p>
      </xdr:txBody>
    </xdr:sp>
    <xdr:clientData/>
  </xdr:twoCellAnchor>
  <xdr:twoCellAnchor>
    <xdr:from>
      <xdr:col>0</xdr:col>
      <xdr:colOff>1066800</xdr:colOff>
      <xdr:row>0</xdr:row>
      <xdr:rowOff>571500</xdr:rowOff>
    </xdr:from>
    <xdr:to>
      <xdr:col>0</xdr:col>
      <xdr:colOff>1857375</xdr:colOff>
      <xdr:row>0</xdr:row>
      <xdr:rowOff>800100</xdr:rowOff>
    </xdr:to>
    <xdr:sp>
      <xdr:nvSpPr>
        <xdr:cNvPr id="4" name="Rectangle 700"/>
        <xdr:cNvSpPr>
          <a:spLocks/>
        </xdr:cNvSpPr>
      </xdr:nvSpPr>
      <xdr:spPr>
        <a:xfrm>
          <a:off x="1066800" y="571500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Gestão do Conhecimento</a:t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3</xdr:col>
      <xdr:colOff>704850</xdr:colOff>
      <xdr:row>0</xdr:row>
      <xdr:rowOff>990600</xdr:rowOff>
    </xdr:to>
    <xdr:grpSp>
      <xdr:nvGrpSpPr>
        <xdr:cNvPr id="5" name="Group 62"/>
        <xdr:cNvGrpSpPr>
          <a:grpSpLocks noChangeAspect="1"/>
        </xdr:cNvGrpSpPr>
      </xdr:nvGrpSpPr>
      <xdr:grpSpPr>
        <a:xfrm>
          <a:off x="9525" y="133350"/>
          <a:ext cx="6972300" cy="857250"/>
          <a:chOff x="1" y="10"/>
          <a:chExt cx="732" cy="91"/>
        </a:xfrm>
        <a:solidFill>
          <a:srgbClr val="FFFFFF"/>
        </a:solidFill>
      </xdr:grpSpPr>
      <xdr:sp>
        <xdr:nvSpPr>
          <xdr:cNvPr id="6" name="AutoShape 61"/>
          <xdr:cNvSpPr>
            <a:spLocks noChangeAspect="1"/>
          </xdr:cNvSpPr>
        </xdr:nvSpPr>
        <xdr:spPr>
          <a:xfrm>
            <a:off x="1" y="10"/>
            <a:ext cx="732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5"/>
          <xdr:cNvSpPr>
            <a:spLocks/>
          </xdr:cNvSpPr>
        </xdr:nvSpPr>
        <xdr:spPr>
          <a:xfrm>
            <a:off x="345" y="48"/>
            <a:ext cx="15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8" name="Rectangle 67"/>
          <xdr:cNvSpPr>
            <a:spLocks/>
          </xdr:cNvSpPr>
        </xdr:nvSpPr>
        <xdr:spPr>
          <a:xfrm>
            <a:off x="557" y="47"/>
            <a:ext cx="1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9" name="Imagem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17"/>
            <a:ext cx="8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14</xdr:row>
      <xdr:rowOff>123825</xdr:rowOff>
    </xdr:from>
    <xdr:to>
      <xdr:col>3</xdr:col>
      <xdr:colOff>695325</xdr:colOff>
      <xdr:row>14</xdr:row>
      <xdr:rowOff>981075</xdr:rowOff>
    </xdr:to>
    <xdr:grpSp>
      <xdr:nvGrpSpPr>
        <xdr:cNvPr id="10" name="Group 62"/>
        <xdr:cNvGrpSpPr>
          <a:grpSpLocks noChangeAspect="1"/>
        </xdr:cNvGrpSpPr>
      </xdr:nvGrpSpPr>
      <xdr:grpSpPr>
        <a:xfrm>
          <a:off x="0" y="3505200"/>
          <a:ext cx="6972300" cy="857250"/>
          <a:chOff x="1" y="10"/>
          <a:chExt cx="732" cy="91"/>
        </a:xfrm>
        <a:solidFill>
          <a:srgbClr val="FFFFFF"/>
        </a:solidFill>
      </xdr:grpSpPr>
      <xdr:sp>
        <xdr:nvSpPr>
          <xdr:cNvPr id="11" name="AutoShape 61"/>
          <xdr:cNvSpPr>
            <a:spLocks noChangeAspect="1"/>
          </xdr:cNvSpPr>
        </xdr:nvSpPr>
        <xdr:spPr>
          <a:xfrm>
            <a:off x="1" y="10"/>
            <a:ext cx="732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65"/>
          <xdr:cNvSpPr>
            <a:spLocks/>
          </xdr:cNvSpPr>
        </xdr:nvSpPr>
        <xdr:spPr>
          <a:xfrm>
            <a:off x="345" y="48"/>
            <a:ext cx="15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</a:t>
            </a:r>
          </a:p>
        </xdr:txBody>
      </xdr:sp>
      <xdr:sp>
        <xdr:nvSpPr>
          <xdr:cNvPr id="13" name="Rectangle 67"/>
          <xdr:cNvSpPr>
            <a:spLocks/>
          </xdr:cNvSpPr>
        </xdr:nvSpPr>
        <xdr:spPr>
          <a:xfrm>
            <a:off x="557" y="47"/>
            <a:ext cx="1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4" name="Imagem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17"/>
            <a:ext cx="8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25" sqref="A25"/>
    </sheetView>
  </sheetViews>
  <sheetFormatPr defaultColWidth="9.140625" defaultRowHeight="12.75"/>
  <cols>
    <col min="1" max="1" width="38.7109375" style="0" customWidth="1"/>
    <col min="2" max="4" width="27.7109375" style="0" customWidth="1"/>
  </cols>
  <sheetData>
    <row r="1" spans="1:4" ht="79.5" customHeight="1">
      <c r="A1" s="38"/>
      <c r="B1" s="38"/>
      <c r="C1" s="38"/>
      <c r="D1" s="38"/>
    </row>
    <row r="2" spans="1:4" s="10" customFormat="1" ht="34.5" customHeight="1" thickBot="1">
      <c r="A2" s="35" t="s">
        <v>12</v>
      </c>
      <c r="B2" s="35"/>
      <c r="C2" s="35"/>
      <c r="D2" s="35"/>
    </row>
    <row r="3" spans="1:4" ht="12.75" customHeight="1">
      <c r="A3" s="36" t="s">
        <v>0</v>
      </c>
      <c r="B3" s="33" t="s">
        <v>8</v>
      </c>
      <c r="C3" s="34"/>
      <c r="D3" s="34"/>
    </row>
    <row r="4" spans="1:5" ht="14.25">
      <c r="A4" s="37"/>
      <c r="B4" s="2">
        <v>2018</v>
      </c>
      <c r="C4" s="2" t="s">
        <v>11</v>
      </c>
      <c r="D4" s="9" t="s">
        <v>10</v>
      </c>
      <c r="E4" s="1"/>
    </row>
    <row r="5" spans="1:6" ht="12.75">
      <c r="A5" s="8" t="s">
        <v>7</v>
      </c>
      <c r="B5" s="4">
        <f>SUM(B6:B10)</f>
        <v>11440424</v>
      </c>
      <c r="C5" s="4">
        <f>SUM(C6:C10)</f>
        <v>11637586</v>
      </c>
      <c r="D5" s="5">
        <f aca="true" t="shared" si="0" ref="D5:D10">((C5/B5)-1)*100</f>
        <v>1.7233801824128259</v>
      </c>
      <c r="E5" s="1"/>
      <c r="F5" s="1"/>
    </row>
    <row r="6" spans="1:6" ht="12.75">
      <c r="A6" s="17" t="s">
        <v>1</v>
      </c>
      <c r="B6" s="18">
        <v>145960</v>
      </c>
      <c r="C6" s="30">
        <v>143710</v>
      </c>
      <c r="D6" s="20">
        <f t="shared" si="0"/>
        <v>-1.5415182241710013</v>
      </c>
      <c r="E6" s="1"/>
      <c r="F6" s="1"/>
    </row>
    <row r="7" spans="1:6" ht="12.75">
      <c r="A7" s="17" t="s">
        <v>2</v>
      </c>
      <c r="B7" s="18">
        <v>711852</v>
      </c>
      <c r="C7" s="30">
        <v>801763</v>
      </c>
      <c r="D7" s="20">
        <f t="shared" si="0"/>
        <v>12.6305748947815</v>
      </c>
      <c r="E7" s="1"/>
      <c r="F7" s="1"/>
    </row>
    <row r="8" spans="1:6" ht="12.75">
      <c r="A8" s="17" t="s">
        <v>3</v>
      </c>
      <c r="B8" s="18">
        <v>9891563</v>
      </c>
      <c r="C8" s="30">
        <v>9925657</v>
      </c>
      <c r="D8" s="20">
        <f t="shared" si="0"/>
        <v>0.3446775802772528</v>
      </c>
      <c r="E8" s="1"/>
      <c r="F8" s="1"/>
    </row>
    <row r="9" spans="1:6" ht="12.75">
      <c r="A9" s="17" t="s">
        <v>4</v>
      </c>
      <c r="B9" s="18">
        <v>454161</v>
      </c>
      <c r="C9" s="30">
        <v>442513</v>
      </c>
      <c r="D9" s="20">
        <f t="shared" si="0"/>
        <v>-2.5647292479979544</v>
      </c>
      <c r="E9" s="1"/>
      <c r="F9" s="1"/>
    </row>
    <row r="10" spans="1:6" ht="13.5" thickBot="1">
      <c r="A10" s="21" t="s">
        <v>5</v>
      </c>
      <c r="B10" s="22">
        <v>236888</v>
      </c>
      <c r="C10" s="31">
        <v>323943</v>
      </c>
      <c r="D10" s="24">
        <f t="shared" si="0"/>
        <v>36.74943433183615</v>
      </c>
      <c r="E10" s="1"/>
      <c r="F10" s="1"/>
    </row>
    <row r="11" spans="1:4" ht="12" customHeight="1">
      <c r="A11" s="32" t="s">
        <v>15</v>
      </c>
      <c r="B11" s="13"/>
      <c r="C11" s="13"/>
      <c r="D11" s="25"/>
    </row>
    <row r="12" spans="1:10" ht="12" customHeight="1">
      <c r="A12" s="14" t="s">
        <v>6</v>
      </c>
      <c r="B12" s="26"/>
      <c r="C12" s="26"/>
      <c r="D12" s="26"/>
      <c r="E12" s="11"/>
      <c r="F12" s="11"/>
      <c r="G12" s="11"/>
      <c r="H12" s="11"/>
      <c r="I12" s="1"/>
      <c r="J12" s="1"/>
    </row>
    <row r="13" spans="1:10" ht="12" customHeight="1">
      <c r="A13" s="15" t="s">
        <v>9</v>
      </c>
      <c r="B13" s="26"/>
      <c r="C13" s="26"/>
      <c r="D13" s="26"/>
      <c r="E13" s="11"/>
      <c r="F13" s="11"/>
      <c r="G13" s="11"/>
      <c r="H13" s="11"/>
      <c r="I13" s="1"/>
      <c r="J13" s="1"/>
    </row>
    <row r="14" spans="1:10" ht="12" customHeight="1">
      <c r="A14" s="16" t="s">
        <v>14</v>
      </c>
      <c r="B14" s="27"/>
      <c r="C14" s="27"/>
      <c r="D14" s="27"/>
      <c r="E14" s="12"/>
      <c r="F14" s="12"/>
      <c r="G14" s="12"/>
      <c r="H14" s="11"/>
      <c r="I14" s="1"/>
      <c r="J14" s="1"/>
    </row>
    <row r="15" spans="1:4" ht="79.5" customHeight="1">
      <c r="A15" s="13"/>
      <c r="B15" s="13"/>
      <c r="C15" s="13"/>
      <c r="D15" s="13"/>
    </row>
    <row r="16" spans="1:4" s="10" customFormat="1" ht="34.5" customHeight="1" thickBot="1">
      <c r="A16" s="35" t="s">
        <v>13</v>
      </c>
      <c r="B16" s="35"/>
      <c r="C16" s="35"/>
      <c r="D16" s="35"/>
    </row>
    <row r="17" spans="1:5" ht="12.75" customHeight="1">
      <c r="A17" s="36" t="s">
        <v>0</v>
      </c>
      <c r="B17" s="33" t="s">
        <v>8</v>
      </c>
      <c r="C17" s="34"/>
      <c r="D17" s="34"/>
      <c r="E17" s="1"/>
    </row>
    <row r="18" spans="1:5" ht="14.25">
      <c r="A18" s="37"/>
      <c r="B18" s="2">
        <v>2018</v>
      </c>
      <c r="C18" s="2" t="s">
        <v>11</v>
      </c>
      <c r="D18" s="9" t="s">
        <v>10</v>
      </c>
      <c r="E18" s="1"/>
    </row>
    <row r="19" spans="1:6" ht="12.75">
      <c r="A19" s="8" t="s">
        <v>7</v>
      </c>
      <c r="B19" s="6">
        <f>SUM(B20:B24)</f>
        <v>338487</v>
      </c>
      <c r="C19" s="6">
        <f>SUM(C20:C24)</f>
        <v>134894</v>
      </c>
      <c r="D19" s="7">
        <f aca="true" t="shared" si="1" ref="D19:D24">((C19/B19)-1)*100</f>
        <v>-60.14795250630009</v>
      </c>
      <c r="E19" s="1"/>
      <c r="F19" s="1"/>
    </row>
    <row r="20" spans="1:6" ht="12.75">
      <c r="A20" s="17" t="s">
        <v>1</v>
      </c>
      <c r="B20" s="18">
        <v>2586.0000000000005</v>
      </c>
      <c r="C20" s="19">
        <v>1248.9999999999995</v>
      </c>
      <c r="D20" s="28">
        <f t="shared" si="1"/>
        <v>-51.70146945088943</v>
      </c>
      <c r="E20" s="1"/>
      <c r="F20" s="1"/>
    </row>
    <row r="21" spans="1:6" ht="12.75">
      <c r="A21" s="17" t="s">
        <v>2</v>
      </c>
      <c r="B21" s="18">
        <v>38181</v>
      </c>
      <c r="C21" s="19">
        <v>18851</v>
      </c>
      <c r="D21" s="28">
        <f t="shared" si="1"/>
        <v>-50.62727534637648</v>
      </c>
      <c r="E21" s="1"/>
      <c r="F21" s="1"/>
    </row>
    <row r="22" spans="1:6" ht="12.75">
      <c r="A22" s="17" t="s">
        <v>3</v>
      </c>
      <c r="B22" s="18">
        <v>235744.00000000003</v>
      </c>
      <c r="C22" s="19">
        <v>93843</v>
      </c>
      <c r="D22" s="28">
        <f t="shared" si="1"/>
        <v>-60.19283629700014</v>
      </c>
      <c r="E22" s="1"/>
      <c r="F22" s="1"/>
    </row>
    <row r="23" spans="1:6" ht="12.75">
      <c r="A23" s="17" t="s">
        <v>4</v>
      </c>
      <c r="B23" s="18">
        <v>56694</v>
      </c>
      <c r="C23" s="19">
        <v>19218</v>
      </c>
      <c r="D23" s="28">
        <f t="shared" si="1"/>
        <v>-66.10223304053339</v>
      </c>
      <c r="E23" s="1"/>
      <c r="F23" s="1"/>
    </row>
    <row r="24" spans="1:6" ht="13.5" thickBot="1">
      <c r="A24" s="21" t="s">
        <v>5</v>
      </c>
      <c r="B24" s="22">
        <v>5282</v>
      </c>
      <c r="C24" s="23">
        <v>1733.0000000000002</v>
      </c>
      <c r="D24" s="29">
        <f t="shared" si="1"/>
        <v>-67.19045815978795</v>
      </c>
      <c r="E24" s="1"/>
      <c r="F24" s="1"/>
    </row>
    <row r="25" spans="1:4" ht="12" customHeight="1">
      <c r="A25" s="32" t="s">
        <v>15</v>
      </c>
      <c r="D25" s="3"/>
    </row>
    <row r="26" spans="1:10" ht="12" customHeight="1">
      <c r="A26" s="14" t="s">
        <v>6</v>
      </c>
      <c r="B26" s="11"/>
      <c r="C26" s="11"/>
      <c r="D26" s="11"/>
      <c r="E26" s="11"/>
      <c r="F26" s="11"/>
      <c r="G26" s="11"/>
      <c r="H26" s="11"/>
      <c r="I26" s="1"/>
      <c r="J26" s="1"/>
    </row>
    <row r="27" spans="1:10" ht="12" customHeight="1">
      <c r="A27" s="15" t="s">
        <v>9</v>
      </c>
      <c r="B27" s="11"/>
      <c r="C27" s="11"/>
      <c r="D27" s="11"/>
      <c r="E27" s="11"/>
      <c r="F27" s="11"/>
      <c r="G27" s="11"/>
      <c r="H27" s="11"/>
      <c r="I27" s="1"/>
      <c r="J27" s="1"/>
    </row>
    <row r="28" spans="1:10" ht="12" customHeight="1">
      <c r="A28" s="16" t="str">
        <f>A14</f>
        <v>               3. Dados de 2019 publicado em 20/01/2020 pela ANAC.</v>
      </c>
      <c r="B28" s="12"/>
      <c r="C28" s="12"/>
      <c r="D28" s="12"/>
      <c r="E28" s="12"/>
      <c r="F28" s="12"/>
      <c r="G28" s="12"/>
      <c r="H28" s="11"/>
      <c r="I28" s="1"/>
      <c r="J28" s="1"/>
    </row>
  </sheetData>
  <sheetProtection/>
  <mergeCells count="7">
    <mergeCell ref="B17:D17"/>
    <mergeCell ref="B3:D3"/>
    <mergeCell ref="A16:D16"/>
    <mergeCell ref="A17:A18"/>
    <mergeCell ref="A1:D1"/>
    <mergeCell ref="A3:A4"/>
    <mergeCell ref="A2:D2"/>
  </mergeCells>
  <printOptions/>
  <pageMargins left="1.28" right="0.7874015748031497" top="0.61" bottom="0.5118110236220472" header="0" footer="0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 da Costa Nascimento</cp:lastModifiedBy>
  <cp:lastPrinted>2010-03-02T20:30:57Z</cp:lastPrinted>
  <dcterms:created xsi:type="dcterms:W3CDTF">2009-04-23T18:10:56Z</dcterms:created>
  <dcterms:modified xsi:type="dcterms:W3CDTF">2020-01-28T21:21:45Z</dcterms:modified>
  <cp:category/>
  <cp:version/>
  <cp:contentType/>
  <cp:contentStatus/>
</cp:coreProperties>
</file>